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B7977127-AC5D-45F1-9DB3-8B869B30832B}" xr6:coauthVersionLast="45" xr6:coauthVersionMax="45" xr10:uidLastSave="{00000000-0000-0000-0000-000000000000}"/>
  <bookViews>
    <workbookView xWindow="-120" yWindow="-120" windowWidth="29040" windowHeight="15840" xr2:uid="{26DB8A6D-29C7-4E37-93A9-D8201284868F}"/>
  </bookViews>
  <sheets>
    <sheet name="December Payments" sheetId="1" r:id="rId1"/>
  </sheets>
  <definedNames>
    <definedName name="_xlnm.Print_Area" localSheetId="0">'December Payments'!$C$1:$Q$44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F52" i="1"/>
  <c r="J50" i="1"/>
  <c r="J52" i="1" s="1"/>
  <c r="J43" i="1"/>
  <c r="H43" i="1"/>
  <c r="H54" i="1" s="1"/>
  <c r="F43" i="1"/>
  <c r="F54" i="1" s="1"/>
  <c r="J54" i="1" l="1"/>
</calcChain>
</file>

<file path=xl/sharedStrings.xml><?xml version="1.0" encoding="utf-8"?>
<sst xmlns="http://schemas.openxmlformats.org/spreadsheetml/2006/main" count="122" uniqueCount="91">
  <si>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</si>
  <si>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</si>
  <si>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</si>
  <si>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</si>
  <si>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</si>
  <si>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</si>
  <si>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</si>
  <si>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</si>
  <si>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</si>
  <si>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</si>
  <si>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</si>
  <si>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</si>
  <si>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</si>
  <si>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</si>
  <si>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7030</t>
  </si>
  <si>
    <t>7400</t>
  </si>
  <si>
    <t>IT</t>
  </si>
  <si>
    <t>7625</t>
  </si>
  <si>
    <t>Devolved Services - Bandstand</t>
  </si>
  <si>
    <t>British Gas - Electricity, Bandstand</t>
  </si>
  <si>
    <t>7680</t>
  </si>
  <si>
    <t>Devolved Services - Community Caretaker</t>
  </si>
  <si>
    <t>7800</t>
  </si>
  <si>
    <t>Other Overheads - Printing, Postage &amp; Stationery</t>
  </si>
  <si>
    <t>Post Office Ltd - Postage</t>
  </si>
  <si>
    <t>7840</t>
  </si>
  <si>
    <t>HSBC - Bank charges</t>
  </si>
  <si>
    <t>Other Overheads - Bank Charges &amp; Interest</t>
  </si>
  <si>
    <t>7870</t>
  </si>
  <si>
    <t>Other Overheads - Subscriptions</t>
  </si>
  <si>
    <t>Report total</t>
  </si>
  <si>
    <t>Adjustments</t>
  </si>
  <si>
    <t>Repairs and Renewals - Repairs &amp; Renewals</t>
  </si>
  <si>
    <t>7900</t>
  </si>
  <si>
    <t>Corporate Communications - Advertising</t>
  </si>
  <si>
    <t>7500</t>
  </si>
  <si>
    <t>Cost of Democracy - Member Expenses</t>
  </si>
  <si>
    <t>7320</t>
  </si>
  <si>
    <t>Accommodation - Heat, Light &amp; Water</t>
  </si>
  <si>
    <t>7110</t>
  </si>
  <si>
    <t>Accommodation - Rent</t>
  </si>
  <si>
    <t>7100</t>
  </si>
  <si>
    <t>Staffing - Training &amp; Expenses</t>
  </si>
  <si>
    <t>Staffing - Salaries</t>
  </si>
  <si>
    <t>6110</t>
  </si>
  <si>
    <t>1217</t>
  </si>
  <si>
    <t>1216</t>
  </si>
  <si>
    <t>New Star Networks - Broadband</t>
  </si>
  <si>
    <t>Payments Schedule
December 2019</t>
  </si>
  <si>
    <t>Net Pay, December 19</t>
  </si>
  <si>
    <t>Adobe Acropro - Subscription</t>
  </si>
  <si>
    <t>B &amp; Q - Cable clips</t>
  </si>
  <si>
    <t>Cumbria Pension Fund - Superannuation, November 19</t>
  </si>
  <si>
    <t>HMRC - Tax &amp; NI, November 19</t>
  </si>
  <si>
    <t>Ian Parker - Expenses</t>
  </si>
  <si>
    <t>161</t>
  </si>
  <si>
    <t>Andrew Briscoe Cleaning - Carpet Clean</t>
  </si>
  <si>
    <t>160</t>
  </si>
  <si>
    <t>HCLA Public Sector Deposit Fund -  Investment</t>
  </si>
  <si>
    <t>100003</t>
  </si>
  <si>
    <t>Cumberland Building Society - Investment</t>
  </si>
  <si>
    <t>100005</t>
  </si>
  <si>
    <t>W H Smith - Stationery</t>
  </si>
  <si>
    <t>CC76</t>
  </si>
  <si>
    <t>The Photo ID Card People - ID cards</t>
  </si>
  <si>
    <t>CC75</t>
  </si>
  <si>
    <t>Walton Goodland - Gas, Electricity, Fire Safety, Cleaning</t>
  </si>
  <si>
    <t>159</t>
  </si>
  <si>
    <t>Walton Goodland - Rent 25/12/19 to 24/03/20</t>
  </si>
  <si>
    <t>158</t>
  </si>
  <si>
    <t>CC74</t>
  </si>
  <si>
    <t>Marks and Spencer - Consumables</t>
  </si>
  <si>
    <t>CC73</t>
  </si>
  <si>
    <t>157</t>
  </si>
  <si>
    <t>Amey - Community Caretaker November 2019</t>
  </si>
  <si>
    <t>156</t>
  </si>
  <si>
    <t>Cumbrian Local Publications - October Eden Local</t>
  </si>
  <si>
    <t>155</t>
  </si>
  <si>
    <t>Parish Online - Annual Subscription to December 2020</t>
  </si>
  <si>
    <t>154</t>
  </si>
  <si>
    <t>153</t>
  </si>
  <si>
    <t>152</t>
  </si>
  <si>
    <t>151</t>
  </si>
  <si>
    <t>KTD Ltd - Managed Print Use 30/10/19 - 28/11/19</t>
  </si>
  <si>
    <t>150</t>
  </si>
  <si>
    <t>Weddings by Annabel - VE Day 75 Organisation</t>
  </si>
  <si>
    <t>Cumbria Association of Local Counciils - Cilca Training Course</t>
  </si>
  <si>
    <t>KTD Ltd - System Support Renewal</t>
  </si>
  <si>
    <t>Investments</t>
  </si>
  <si>
    <t>Arts and Entertainment - Devolved Events</t>
  </si>
  <si>
    <t>CC77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</si>
</sst>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u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2" fontId="8" fillId="0" borderId="0" xfId="3" applyNumberFormat="1" applyFont="1"/>
    <xf numFmtId="2" fontId="9" fillId="0" borderId="0" xfId="3" applyNumberFormat="1" applyFont="1"/>
    <xf numFmtId="0" fontId="6" fillId="0" borderId="0" xfId="0" applyFont="1" applyAlignment="1"/>
    <xf numFmtId="2" fontId="8" fillId="0" borderId="0" xfId="0" applyNumberFormat="1" applyFont="1" applyAlignment="1"/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54"/>
  <sheetViews>
    <sheetView tabSelected="1" workbookViewId="0">
      <selection activeCell="E34" sqref="E34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66.7109375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5.7109375" style="1" customWidth="1"/>
    <col min="17" max="17" width="60.7109375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4" t="s">
        <v>48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45</v>
      </c>
      <c r="C16" s="8">
        <v>43802</v>
      </c>
      <c r="D16" s="1" t="s">
        <v>59</v>
      </c>
      <c r="E16" s="9" t="s">
        <v>58</v>
      </c>
      <c r="F16" s="9">
        <v>120000</v>
      </c>
      <c r="H16" s="10">
        <v>0</v>
      </c>
      <c r="I16" s="10"/>
      <c r="J16" s="10">
        <v>120000</v>
      </c>
      <c r="K16" s="9"/>
      <c r="L16" s="9"/>
      <c r="M16" s="9"/>
      <c r="N16" s="6"/>
      <c r="O16" s="8"/>
      <c r="Q16" s="11" t="s">
        <v>88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46</v>
      </c>
      <c r="C17" s="8">
        <v>43802</v>
      </c>
      <c r="D17" s="1" t="s">
        <v>61</v>
      </c>
      <c r="E17" s="9" t="s">
        <v>60</v>
      </c>
      <c r="F17" s="9">
        <v>85000</v>
      </c>
      <c r="H17" s="10">
        <v>0</v>
      </c>
      <c r="I17" s="10"/>
      <c r="J17" s="10">
        <v>85000</v>
      </c>
      <c r="K17" s="9"/>
      <c r="L17" s="9"/>
      <c r="M17" s="9"/>
      <c r="N17" s="6"/>
      <c r="O17" s="8"/>
      <c r="Q17" s="11" t="s">
        <v>88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22</v>
      </c>
      <c r="C18" s="8">
        <v>43804</v>
      </c>
      <c r="D18" s="1" t="s">
        <v>84</v>
      </c>
      <c r="E18" s="9" t="s">
        <v>83</v>
      </c>
      <c r="F18" s="9">
        <v>122</v>
      </c>
      <c r="H18" s="10">
        <v>24.4</v>
      </c>
      <c r="I18" s="10"/>
      <c r="J18" s="10">
        <v>146.4</v>
      </c>
      <c r="K18" s="9"/>
      <c r="L18" s="9"/>
      <c r="M18" s="9"/>
      <c r="N18" s="6"/>
      <c r="O18" s="8"/>
      <c r="Q18" s="11" t="s">
        <v>23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44</v>
      </c>
      <c r="C19" s="8">
        <v>43804</v>
      </c>
      <c r="D19" s="1" t="s">
        <v>82</v>
      </c>
      <c r="E19" s="9" t="s">
        <v>85</v>
      </c>
      <c r="F19" s="9">
        <v>300</v>
      </c>
      <c r="H19" s="10">
        <v>0</v>
      </c>
      <c r="I19" s="10"/>
      <c r="J19" s="10">
        <v>300</v>
      </c>
      <c r="K19" s="9"/>
      <c r="L19" s="9"/>
      <c r="M19" s="9"/>
      <c r="N19" s="6"/>
      <c r="O19" s="8"/>
      <c r="Q19" s="11" t="s">
        <v>89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14</v>
      </c>
      <c r="C20" s="8">
        <v>43804</v>
      </c>
      <c r="D20" s="1" t="s">
        <v>81</v>
      </c>
      <c r="E20" s="9" t="s">
        <v>86</v>
      </c>
      <c r="F20" s="9">
        <v>40</v>
      </c>
      <c r="H20" s="10">
        <v>0</v>
      </c>
      <c r="I20" s="10"/>
      <c r="J20" s="10">
        <v>40</v>
      </c>
      <c r="K20" s="9"/>
      <c r="L20" s="9"/>
      <c r="M20" s="9"/>
      <c r="N20" s="6"/>
      <c r="O20" s="8"/>
      <c r="Q20" s="11" t="s">
        <v>42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14</v>
      </c>
      <c r="C21" s="8">
        <v>43804</v>
      </c>
      <c r="D21" s="1" t="s">
        <v>80</v>
      </c>
      <c r="E21" s="9" t="s">
        <v>54</v>
      </c>
      <c r="F21" s="9">
        <v>26.55</v>
      </c>
      <c r="H21" s="10">
        <v>0</v>
      </c>
      <c r="I21" s="10"/>
      <c r="J21" s="10">
        <v>26.55</v>
      </c>
      <c r="K21" s="9"/>
      <c r="L21" s="9"/>
      <c r="M21" s="9"/>
      <c r="N21" s="6"/>
      <c r="O21" s="8"/>
      <c r="Q21" s="11" t="s">
        <v>42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28</v>
      </c>
      <c r="C22" s="8">
        <v>43804</v>
      </c>
      <c r="D22" s="1" t="s">
        <v>79</v>
      </c>
      <c r="E22" s="9" t="s">
        <v>78</v>
      </c>
      <c r="F22" s="9">
        <v>500</v>
      </c>
      <c r="H22" s="10">
        <v>100</v>
      </c>
      <c r="I22" s="10"/>
      <c r="J22" s="10">
        <v>600</v>
      </c>
      <c r="K22" s="9"/>
      <c r="L22" s="9"/>
      <c r="M22" s="9"/>
      <c r="N22" s="6"/>
      <c r="O22" s="8"/>
      <c r="Q22" s="11" t="s">
        <v>29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35</v>
      </c>
      <c r="C23" s="8">
        <v>43804</v>
      </c>
      <c r="D23" s="1" t="s">
        <v>77</v>
      </c>
      <c r="E23" s="9" t="s">
        <v>76</v>
      </c>
      <c r="F23" s="9">
        <v>130</v>
      </c>
      <c r="H23" s="10">
        <v>0</v>
      </c>
      <c r="I23" s="10"/>
      <c r="J23" s="10">
        <v>130</v>
      </c>
      <c r="K23" s="9"/>
      <c r="L23" s="9"/>
      <c r="M23" s="9"/>
      <c r="N23" s="6"/>
      <c r="O23" s="8"/>
      <c r="Q23" s="11" t="s">
        <v>34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20</v>
      </c>
      <c r="C24" s="8">
        <v>43804</v>
      </c>
      <c r="D24" s="1" t="s">
        <v>75</v>
      </c>
      <c r="E24" s="9" t="s">
        <v>74</v>
      </c>
      <c r="F24" s="9">
        <v>847.93999999999994</v>
      </c>
      <c r="H24" s="10">
        <v>169.59</v>
      </c>
      <c r="I24" s="10"/>
      <c r="J24" s="10">
        <v>1017.53</v>
      </c>
      <c r="K24" s="9"/>
      <c r="L24" s="9"/>
      <c r="M24" s="9"/>
      <c r="N24" s="6"/>
      <c r="O24" s="8"/>
      <c r="Q24" s="11" t="s">
        <v>21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15</v>
      </c>
      <c r="C25" s="8">
        <v>43804</v>
      </c>
      <c r="D25" s="1" t="s">
        <v>73</v>
      </c>
      <c r="E25" s="9" t="s">
        <v>87</v>
      </c>
      <c r="F25" s="9">
        <v>409.5</v>
      </c>
      <c r="H25" s="10">
        <v>81.900000000000006</v>
      </c>
      <c r="I25" s="10"/>
      <c r="J25" s="10">
        <v>491.4</v>
      </c>
      <c r="K25" s="9"/>
      <c r="L25" s="9"/>
      <c r="M25" s="9"/>
      <c r="N25" s="6"/>
      <c r="O25" s="8"/>
      <c r="Q25" s="11" t="s">
        <v>16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41</v>
      </c>
      <c r="C26" s="8">
        <v>43811</v>
      </c>
      <c r="D26" s="1" t="s">
        <v>69</v>
      </c>
      <c r="E26" s="9" t="s">
        <v>68</v>
      </c>
      <c r="F26" s="9">
        <v>1875</v>
      </c>
      <c r="H26" s="10">
        <v>0</v>
      </c>
      <c r="I26" s="10"/>
      <c r="J26" s="10">
        <v>1875</v>
      </c>
      <c r="K26" s="9"/>
      <c r="L26" s="9"/>
      <c r="M26" s="9"/>
      <c r="N26" s="6"/>
      <c r="O26" s="8"/>
      <c r="Q26" s="11" t="s">
        <v>40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39</v>
      </c>
      <c r="C27" s="8">
        <v>43811</v>
      </c>
      <c r="D27" s="1" t="s">
        <v>67</v>
      </c>
      <c r="E27" s="9" t="s">
        <v>66</v>
      </c>
      <c r="F27" s="9">
        <v>424.73</v>
      </c>
      <c r="H27" s="10">
        <v>38.07</v>
      </c>
      <c r="I27" s="10"/>
      <c r="J27" s="10">
        <v>462.8</v>
      </c>
      <c r="K27" s="9"/>
      <c r="L27" s="9"/>
      <c r="M27" s="9"/>
      <c r="N27" s="6"/>
      <c r="O27" s="8"/>
      <c r="Q27" s="11" t="s">
        <v>38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33</v>
      </c>
      <c r="C28" s="8">
        <v>43817</v>
      </c>
      <c r="D28" s="1" t="s">
        <v>57</v>
      </c>
      <c r="E28" s="9" t="s">
        <v>56</v>
      </c>
      <c r="F28" s="9">
        <v>225</v>
      </c>
      <c r="H28" s="10">
        <v>45</v>
      </c>
      <c r="I28" s="10"/>
      <c r="J28" s="10">
        <v>270</v>
      </c>
      <c r="K28" s="9"/>
      <c r="L28" s="9"/>
      <c r="M28" s="9"/>
      <c r="N28" s="6"/>
      <c r="O28" s="8"/>
      <c r="Q28" s="11" t="s">
        <v>32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14</v>
      </c>
      <c r="C29" s="8">
        <v>43817</v>
      </c>
      <c r="D29" s="1" t="s">
        <v>55</v>
      </c>
      <c r="E29" s="9" t="s">
        <v>54</v>
      </c>
      <c r="F29" s="9">
        <v>17.55</v>
      </c>
      <c r="H29" s="10">
        <v>0</v>
      </c>
      <c r="I29" s="10"/>
      <c r="J29" s="10">
        <v>17.55</v>
      </c>
      <c r="K29" s="9"/>
      <c r="L29" s="9"/>
      <c r="M29" s="9"/>
      <c r="N29" s="6"/>
      <c r="O29" s="8"/>
      <c r="Q29" s="11" t="s">
        <v>42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14</v>
      </c>
      <c r="C30" s="8">
        <v>43804</v>
      </c>
      <c r="D30" s="1" t="s">
        <v>72</v>
      </c>
      <c r="E30" s="9" t="s">
        <v>71</v>
      </c>
      <c r="F30" s="9">
        <v>40.5</v>
      </c>
      <c r="H30" s="10">
        <v>0</v>
      </c>
      <c r="I30" s="10"/>
      <c r="J30" s="10">
        <v>40.5</v>
      </c>
      <c r="K30" s="9"/>
      <c r="L30" s="9"/>
      <c r="M30" s="9"/>
      <c r="N30" s="6"/>
      <c r="O30" s="8"/>
      <c r="Q30" s="11" t="s">
        <v>42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22</v>
      </c>
      <c r="C31" s="8">
        <v>43804</v>
      </c>
      <c r="D31" s="1" t="s">
        <v>70</v>
      </c>
      <c r="E31" s="9" t="s">
        <v>24</v>
      </c>
      <c r="F31" s="9">
        <v>6.6</v>
      </c>
      <c r="H31" s="10">
        <v>0</v>
      </c>
      <c r="I31" s="10"/>
      <c r="J31" s="10">
        <v>6.6</v>
      </c>
      <c r="K31" s="9"/>
      <c r="L31" s="9"/>
      <c r="M31" s="9"/>
      <c r="N31" s="6"/>
      <c r="O31" s="8"/>
      <c r="Q31" s="11" t="s">
        <v>23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37</v>
      </c>
      <c r="C32" s="8">
        <v>43811</v>
      </c>
      <c r="D32" s="1" t="s">
        <v>65</v>
      </c>
      <c r="E32" s="9" t="s">
        <v>64</v>
      </c>
      <c r="F32" s="9">
        <v>68.789999999999992</v>
      </c>
      <c r="H32" s="10">
        <v>13.76</v>
      </c>
      <c r="I32" s="10"/>
      <c r="J32" s="10">
        <v>82.55</v>
      </c>
      <c r="K32" s="9"/>
      <c r="L32" s="9"/>
      <c r="M32" s="9"/>
      <c r="N32" s="6"/>
      <c r="O32" s="8"/>
      <c r="Q32" s="11" t="s">
        <v>36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22</v>
      </c>
      <c r="C33" s="8">
        <v>43811</v>
      </c>
      <c r="D33" s="1" t="s">
        <v>63</v>
      </c>
      <c r="E33" s="9" t="s">
        <v>62</v>
      </c>
      <c r="F33" s="9">
        <v>24.93</v>
      </c>
      <c r="H33" s="10">
        <v>0</v>
      </c>
      <c r="I33" s="10"/>
      <c r="J33" s="10">
        <v>24.93</v>
      </c>
      <c r="K33" s="9"/>
      <c r="L33" s="9"/>
      <c r="M33" s="9"/>
      <c r="N33" s="6"/>
      <c r="O33" s="8"/>
      <c r="Q33" s="11" t="s">
        <v>23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33</v>
      </c>
      <c r="C34" s="8">
        <v>43822</v>
      </c>
      <c r="D34" s="1" t="s">
        <v>90</v>
      </c>
      <c r="E34" s="9" t="s">
        <v>51</v>
      </c>
      <c r="F34" s="9">
        <v>1.5</v>
      </c>
      <c r="H34" s="10">
        <v>0</v>
      </c>
      <c r="I34" s="10"/>
      <c r="J34" s="10">
        <v>1.5</v>
      </c>
      <c r="K34" s="9"/>
      <c r="L34" s="9"/>
      <c r="M34" s="9"/>
      <c r="N34" s="6"/>
      <c r="O34" s="8"/>
      <c r="Q34" s="11" t="s">
        <v>32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25</v>
      </c>
      <c r="C35" s="8">
        <v>43808</v>
      </c>
      <c r="D35" s="1" t="s">
        <v>13</v>
      </c>
      <c r="E35" s="9" t="s">
        <v>26</v>
      </c>
      <c r="F35" s="9">
        <v>5.5</v>
      </c>
      <c r="H35" s="10">
        <v>0</v>
      </c>
      <c r="I35" s="10"/>
      <c r="J35" s="10">
        <v>5.5</v>
      </c>
      <c r="K35" s="9"/>
      <c r="L35" s="9"/>
      <c r="M35" s="9"/>
      <c r="N35" s="6"/>
      <c r="O35" s="8"/>
      <c r="Q35" s="11" t="s">
        <v>27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12</v>
      </c>
      <c r="C36" s="8">
        <v>43818</v>
      </c>
      <c r="D36" s="1" t="s">
        <v>13</v>
      </c>
      <c r="E36" s="9" t="s">
        <v>53</v>
      </c>
      <c r="F36" s="9">
        <v>5236.9699999999993</v>
      </c>
      <c r="H36" s="10">
        <v>0</v>
      </c>
      <c r="I36" s="10"/>
      <c r="J36" s="10">
        <v>5236.9699999999993</v>
      </c>
      <c r="K36" s="9"/>
      <c r="L36" s="9"/>
      <c r="M36" s="9"/>
      <c r="N36" s="6"/>
      <c r="O36" s="8"/>
      <c r="Q36" s="11" t="s">
        <v>43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12</v>
      </c>
      <c r="C37" s="8">
        <v>43818</v>
      </c>
      <c r="D37" s="1" t="s">
        <v>13</v>
      </c>
      <c r="E37" s="9" t="s">
        <v>52</v>
      </c>
      <c r="F37" s="9">
        <v>3612.55</v>
      </c>
      <c r="H37" s="10">
        <v>0</v>
      </c>
      <c r="I37" s="10"/>
      <c r="J37" s="10">
        <v>3612.55</v>
      </c>
      <c r="K37" s="9"/>
      <c r="L37" s="9"/>
      <c r="M37" s="9"/>
      <c r="N37" s="6"/>
      <c r="O37" s="8"/>
      <c r="Q37" s="11" t="s">
        <v>43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15</v>
      </c>
      <c r="C38" s="8">
        <v>43822</v>
      </c>
      <c r="D38" s="1" t="s">
        <v>13</v>
      </c>
      <c r="E38" s="9" t="s">
        <v>47</v>
      </c>
      <c r="F38" s="9">
        <v>171.57999999999998</v>
      </c>
      <c r="H38" s="10">
        <v>34.32</v>
      </c>
      <c r="I38" s="10"/>
      <c r="J38" s="10">
        <v>205.89999999999998</v>
      </c>
      <c r="K38" s="9"/>
      <c r="L38" s="9"/>
      <c r="M38" s="9"/>
      <c r="N38" s="6"/>
      <c r="O38" s="8"/>
      <c r="Q38" s="11" t="s">
        <v>16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15</v>
      </c>
      <c r="C39" s="8">
        <v>43822</v>
      </c>
      <c r="D39" s="1" t="s">
        <v>13</v>
      </c>
      <c r="E39" s="9" t="s">
        <v>50</v>
      </c>
      <c r="F39" s="9">
        <v>12.64</v>
      </c>
      <c r="H39" s="10">
        <v>2.5300000000000002</v>
      </c>
      <c r="I39" s="10"/>
      <c r="J39" s="10">
        <v>15.170000000000002</v>
      </c>
      <c r="K39" s="9"/>
      <c r="L39" s="9"/>
      <c r="M39" s="9"/>
      <c r="N39" s="6"/>
      <c r="O39" s="8"/>
      <c r="Q39" s="11" t="s">
        <v>16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12</v>
      </c>
      <c r="C40" s="8">
        <v>43826</v>
      </c>
      <c r="D40" s="1" t="s">
        <v>13</v>
      </c>
      <c r="E40" s="9" t="s">
        <v>49</v>
      </c>
      <c r="F40" s="9">
        <v>10981.52</v>
      </c>
      <c r="H40" s="10">
        <v>0</v>
      </c>
      <c r="I40" s="10"/>
      <c r="J40" s="10">
        <v>10981.52</v>
      </c>
      <c r="K40" s="9"/>
      <c r="L40" s="9"/>
      <c r="M40" s="9"/>
      <c r="N40" s="6"/>
      <c r="O40" s="8"/>
      <c r="Q40" s="11" t="s">
        <v>43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17</v>
      </c>
      <c r="C41" s="8">
        <v>43829</v>
      </c>
      <c r="D41" s="1" t="s">
        <v>13</v>
      </c>
      <c r="E41" s="9" t="s">
        <v>19</v>
      </c>
      <c r="F41" s="9">
        <v>12.39</v>
      </c>
      <c r="H41" s="10">
        <v>0.62</v>
      </c>
      <c r="I41" s="10"/>
      <c r="J41" s="10">
        <v>13.01</v>
      </c>
      <c r="K41" s="9"/>
      <c r="L41" s="9"/>
      <c r="M41" s="9"/>
      <c r="N41" s="6"/>
      <c r="O41" s="8"/>
      <c r="Q41" s="11" t="s">
        <v>18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B42" s="7"/>
      <c r="C42" s="8"/>
      <c r="E42" s="9"/>
      <c r="H42" s="10"/>
      <c r="I42" s="10"/>
      <c r="J42" s="10"/>
      <c r="K42" s="9"/>
      <c r="L42" s="9"/>
      <c r="M42" s="9"/>
      <c r="N42" s="6"/>
      <c r="O42" s="8"/>
      <c r="Q42" s="11"/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s="2" customFormat="1" ht="15" thickBot="1" x14ac:dyDescent="0.3">
      <c r="E43" s="2" t="s">
        <v>6</v>
      </c>
      <c r="F43" s="18">
        <f>SUM(F16:F42)</f>
        <v>230093.74</v>
      </c>
      <c r="G43" s="19"/>
      <c r="H43" s="18">
        <f>SUM(H16:H42)</f>
        <v>510.18999999999994</v>
      </c>
      <c r="I43" s="19"/>
      <c r="J43" s="18">
        <f>SUM(J16:J42)</f>
        <v>230603.92999999993</v>
      </c>
      <c r="Q43" s="1"/>
    </row>
    <row r="44" spans="1:36" ht="15" thickTop="1" x14ac:dyDescent="0.25"/>
    <row r="48" spans="1:36" x14ac:dyDescent="0.2">
      <c r="E48" s="1" t="s">
        <v>30</v>
      </c>
      <c r="F48" s="23">
        <v>230093.73999999996</v>
      </c>
      <c r="G48" s="22"/>
      <c r="H48" s="23">
        <v>510.18999999999994</v>
      </c>
      <c r="I48" s="22"/>
      <c r="J48" s="23">
        <v>230603.93</v>
      </c>
    </row>
    <row r="49" spans="5:11" x14ac:dyDescent="0.2">
      <c r="F49" s="1"/>
      <c r="G49" s="1"/>
      <c r="H49" s="1"/>
      <c r="I49" s="1"/>
      <c r="J49" s="1"/>
      <c r="K49" s="12"/>
    </row>
    <row r="50" spans="5:11" x14ac:dyDescent="0.2">
      <c r="E50" s="1" t="s">
        <v>31</v>
      </c>
      <c r="F50" s="21">
        <v>0</v>
      </c>
      <c r="G50" s="12"/>
      <c r="H50" s="21">
        <v>0</v>
      </c>
      <c r="I50" s="12"/>
      <c r="J50" s="21">
        <f>SUM(F50:H50)</f>
        <v>0</v>
      </c>
    </row>
    <row r="51" spans="5:11" x14ac:dyDescent="0.2">
      <c r="F51" s="20"/>
      <c r="G51" s="12"/>
      <c r="H51" s="20"/>
      <c r="I51" s="12"/>
      <c r="J51" s="20"/>
    </row>
    <row r="52" spans="5:11" x14ac:dyDescent="0.2">
      <c r="F52" s="20">
        <f>SUM(F48:F51)</f>
        <v>230093.73999999996</v>
      </c>
      <c r="G52" s="12"/>
      <c r="H52" s="20">
        <f>SUM(H48:H51)</f>
        <v>510.18999999999994</v>
      </c>
      <c r="I52" s="12"/>
      <c r="J52" s="20">
        <f>SUM(J48:J51)</f>
        <v>230603.93</v>
      </c>
    </row>
    <row r="53" spans="5:11" x14ac:dyDescent="0.2">
      <c r="F53" s="20"/>
      <c r="G53" s="12"/>
      <c r="H53" s="20"/>
      <c r="I53" s="12"/>
      <c r="J53" s="20"/>
    </row>
    <row r="54" spans="5:11" x14ac:dyDescent="0.25">
      <c r="F54" s="9">
        <f>F43-F52</f>
        <v>0</v>
      </c>
      <c r="H54" s="9">
        <f>H43-H52</f>
        <v>0</v>
      </c>
      <c r="J54" s="9">
        <f>J43-J52</f>
        <v>0</v>
      </c>
    </row>
  </sheetData>
  <sortState xmlns:xlrd2="http://schemas.microsoft.com/office/spreadsheetml/2017/richdata2" ref="A16:AJ41">
    <sortCondition ref="D16:D41"/>
    <sortCondition ref="C16:C41"/>
  </sortState>
  <mergeCells count="1">
    <mergeCell ref="B11:Q11"/>
  </mergeCells>
  <phoneticPr fontId="11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60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Payments</vt:lpstr>
      <vt:lpstr>'December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2020-01-06T13:21:07Z</cp:lastPrinted>
  <dcterms:created xsi:type="dcterms:W3CDTF">2019-11-18T10:05:44Z</dcterms:created>
  <dcterms:modified xsi:type="dcterms:W3CDTF">2020-01-06T13:26:16Z</dcterms:modified>
</cp:coreProperties>
</file>